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 activeTab="1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16" i="2"/>
  <c r="C14"/>
  <c r="C5"/>
  <c r="C6"/>
  <c r="C7"/>
  <c r="C8"/>
  <c r="C9"/>
  <c r="C10"/>
  <c r="C11"/>
  <c r="C12"/>
  <c r="C4"/>
  <c r="B14"/>
  <c r="B10" i="1"/>
  <c r="C10" s="1"/>
  <c r="C8"/>
  <c r="C6"/>
  <c r="E10"/>
  <c r="E8"/>
  <c r="E6"/>
  <c r="F10"/>
  <c r="G10"/>
  <c r="H10"/>
  <c r="D10"/>
</calcChain>
</file>

<file path=xl/sharedStrings.xml><?xml version="1.0" encoding="utf-8"?>
<sst xmlns="http://schemas.openxmlformats.org/spreadsheetml/2006/main" count="25" uniqueCount="22">
  <si>
    <t>BEVOLKING GEMEENTE CASTRICUM</t>
  </si>
  <si>
    <t>jaar</t>
  </si>
  <si>
    <t>mannen</t>
  </si>
  <si>
    <t>vrouwen</t>
  </si>
  <si>
    <t>totaal</t>
  </si>
  <si>
    <t>aantal</t>
  </si>
  <si>
    <t>groei</t>
  </si>
  <si>
    <t>prognose 2008</t>
  </si>
  <si>
    <t>SAMENSTELLING BEVOLKING 2007</t>
  </si>
  <si>
    <t>&lt; 5 jaar</t>
  </si>
  <si>
    <t>5 - 10 jaar</t>
  </si>
  <si>
    <t>15 -20 jaar</t>
  </si>
  <si>
    <t>20 - 25 jaar</t>
  </si>
  <si>
    <t>25 - 45 jaar</t>
  </si>
  <si>
    <t>45 - 65 jaar</t>
  </si>
  <si>
    <t>65 - 80 jaar</t>
  </si>
  <si>
    <t>&gt; 80 jaar</t>
  </si>
  <si>
    <t>10 - 15 jaar</t>
  </si>
  <si>
    <t>TOTAAL:</t>
  </si>
  <si>
    <t>leeftijd</t>
  </si>
  <si>
    <t>percentage</t>
  </si>
  <si>
    <t>op blad 1: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</si>
</sst>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7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4" fillId="3" borderId="3" xfId="0" applyFont="1" applyFill="1" applyBorder="1"/>
    <xf numFmtId="165" fontId="3" fillId="0" borderId="1" xfId="1" applyNumberFormat="1" applyFont="1" applyBorder="1"/>
    <xf numFmtId="165" fontId="3" fillId="0" borderId="2" xfId="1" applyNumberFormat="1" applyFont="1" applyBorder="1"/>
    <xf numFmtId="165" fontId="3" fillId="0" borderId="4" xfId="1" applyNumberFormat="1" applyFont="1" applyBorder="1"/>
    <xf numFmtId="0" fontId="4" fillId="3" borderId="12" xfId="0" applyFont="1" applyFill="1" applyBorder="1"/>
    <xf numFmtId="165" fontId="3" fillId="0" borderId="13" xfId="1" applyNumberFormat="1" applyFont="1" applyBorder="1"/>
    <xf numFmtId="165" fontId="3" fillId="0" borderId="14" xfId="1" applyNumberFormat="1" applyFont="1" applyBorder="1"/>
    <xf numFmtId="165" fontId="3" fillId="0" borderId="15" xfId="1" applyNumberFormat="1" applyFont="1" applyBorder="1"/>
    <xf numFmtId="0" fontId="4" fillId="3" borderId="5" xfId="0" applyFont="1" applyFill="1" applyBorder="1"/>
    <xf numFmtId="165" fontId="3" fillId="0" borderId="6" xfId="1" applyNumberFormat="1" applyFont="1" applyBorder="1"/>
    <xf numFmtId="165" fontId="3" fillId="0" borderId="7" xfId="1" applyNumberFormat="1" applyFont="1" applyBorder="1"/>
    <xf numFmtId="165" fontId="3" fillId="0" borderId="8" xfId="1" applyNumberFormat="1" applyFont="1" applyBorder="1"/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4" borderId="12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9" fontId="3" fillId="0" borderId="0" xfId="2" applyFont="1"/>
    <xf numFmtId="167" fontId="3" fillId="0" borderId="1" xfId="2" applyNumberFormat="1" applyFont="1" applyBorder="1"/>
    <xf numFmtId="167" fontId="3" fillId="0" borderId="13" xfId="2" applyNumberFormat="1" applyFont="1" applyBorder="1"/>
    <xf numFmtId="167" fontId="3" fillId="0" borderId="7" xfId="2" applyNumberFormat="1" applyFont="1" applyBorder="1"/>
    <xf numFmtId="165" fontId="0" fillId="0" borderId="0" xfId="1" applyNumberFormat="1" applyFont="1"/>
    <xf numFmtId="0" fontId="3" fillId="0" borderId="0" xfId="0" applyFont="1" applyAlignment="1">
      <alignment horizontal="right"/>
    </xf>
    <xf numFmtId="165" fontId="0" fillId="0" borderId="0" xfId="0" applyNumberFormat="1"/>
    <xf numFmtId="167" fontId="0" fillId="0" borderId="0" xfId="2" applyNumberFormat="1" applyFont="1"/>
    <xf numFmtId="0" fontId="3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/>
    <xf numFmtId="0" fontId="3" fillId="7" borderId="0" xfId="0" applyFont="1" applyFill="1" applyAlignment="1">
      <alignment horizontal="center"/>
    </xf>
    <xf numFmtId="0" fontId="0" fillId="0" borderId="0" xfId="0" applyAlignment="1">
      <alignment horizontal="right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D18" sqref="D18"/>
    </sheetView>
  </sheetViews>
  <sheetFormatPr defaultRowHeight="15.75"/>
  <cols>
    <col min="1" max="1" width="9.140625" style="1" customWidth="1"/>
    <col min="2" max="3" width="9.140625" style="1"/>
    <col min="4" max="4" width="10" style="1" bestFit="1" customWidth="1"/>
    <col min="5" max="5" width="10" style="1" customWidth="1"/>
    <col min="6" max="8" width="10" style="1" bestFit="1" customWidth="1"/>
    <col min="9" max="16384" width="9.140625" style="1"/>
  </cols>
  <sheetData>
    <row r="1" spans="1:14" ht="16.5" thickBot="1">
      <c r="A1" s="19" t="s">
        <v>0</v>
      </c>
      <c r="B1" s="20"/>
      <c r="C1" s="20"/>
      <c r="D1" s="20"/>
      <c r="E1" s="20"/>
      <c r="F1" s="20"/>
      <c r="G1" s="20"/>
      <c r="H1" s="21"/>
    </row>
    <row r="3" spans="1:14">
      <c r="A3" s="28" t="s">
        <v>1</v>
      </c>
      <c r="B3" s="29" t="s">
        <v>7</v>
      </c>
      <c r="C3" s="30"/>
      <c r="D3" s="29">
        <v>2007</v>
      </c>
      <c r="E3" s="30"/>
      <c r="F3" s="22">
        <v>2006</v>
      </c>
      <c r="G3" s="22">
        <v>2005</v>
      </c>
      <c r="H3" s="22">
        <v>2004</v>
      </c>
      <c r="I3" s="2"/>
      <c r="J3" s="2"/>
      <c r="K3" s="2"/>
    </row>
    <row r="4" spans="1:14">
      <c r="A4" s="24"/>
      <c r="B4" s="23" t="s">
        <v>5</v>
      </c>
      <c r="C4" s="25" t="s">
        <v>6</v>
      </c>
      <c r="D4" s="23" t="s">
        <v>5</v>
      </c>
      <c r="E4" s="25" t="s">
        <v>6</v>
      </c>
      <c r="F4" s="26"/>
      <c r="G4" s="26"/>
      <c r="H4" s="27"/>
      <c r="I4" s="2"/>
      <c r="J4" s="2"/>
      <c r="K4" s="2"/>
    </row>
    <row r="5" spans="1:14">
      <c r="A5" s="3"/>
      <c r="B5" s="4"/>
      <c r="C5" s="4"/>
      <c r="D5" s="4"/>
      <c r="E5" s="4"/>
      <c r="F5" s="5"/>
      <c r="G5" s="5"/>
      <c r="H5" s="6"/>
    </row>
    <row r="6" spans="1:14">
      <c r="A6" s="7" t="s">
        <v>4</v>
      </c>
      <c r="B6" s="8">
        <v>35000</v>
      </c>
      <c r="C6" s="32">
        <f>(B6-D6)/D6</f>
        <v>3.9296675558615152E-3</v>
      </c>
      <c r="D6" s="8">
        <v>34863</v>
      </c>
      <c r="E6" s="32">
        <f>(D6-F6)/F6</f>
        <v>-4.4831524842946884E-3</v>
      </c>
      <c r="F6" s="9">
        <v>35020</v>
      </c>
      <c r="G6" s="9">
        <v>35091</v>
      </c>
      <c r="H6" s="10">
        <v>35291</v>
      </c>
    </row>
    <row r="7" spans="1:14">
      <c r="A7" s="11"/>
      <c r="B7" s="12"/>
      <c r="C7" s="33"/>
      <c r="D7" s="12"/>
      <c r="E7" s="33"/>
      <c r="F7" s="13"/>
      <c r="G7" s="13"/>
      <c r="H7" s="14"/>
    </row>
    <row r="8" spans="1:14">
      <c r="A8" s="7" t="s">
        <v>2</v>
      </c>
      <c r="B8" s="8">
        <v>18000</v>
      </c>
      <c r="C8" s="32">
        <f>(B8-D8)/D8</f>
        <v>5.3370786516853931E-2</v>
      </c>
      <c r="D8" s="8">
        <v>17088</v>
      </c>
      <c r="E8" s="32">
        <f>(D8-F8)/F8</f>
        <v>-3.6732552037782055E-3</v>
      </c>
      <c r="F8" s="9">
        <v>17151</v>
      </c>
      <c r="G8" s="9">
        <v>17213</v>
      </c>
      <c r="H8" s="10">
        <v>17364</v>
      </c>
    </row>
    <row r="9" spans="1:14">
      <c r="A9" s="7"/>
      <c r="B9" s="8"/>
      <c r="C9" s="32"/>
      <c r="D9" s="8"/>
      <c r="E9" s="32"/>
      <c r="F9" s="9"/>
      <c r="G9" s="9"/>
      <c r="H9" s="10"/>
    </row>
    <row r="10" spans="1:14" ht="16.5" thickBot="1">
      <c r="A10" s="15" t="s">
        <v>3</v>
      </c>
      <c r="B10" s="16">
        <f>B6-B8</f>
        <v>17000</v>
      </c>
      <c r="C10" s="34">
        <f>(B10-D10)/D10</f>
        <v>-4.360056258790436E-2</v>
      </c>
      <c r="D10" s="16">
        <f>D6-D8</f>
        <v>17775</v>
      </c>
      <c r="E10" s="34">
        <f>(D10-F10)/F10</f>
        <v>-5.2605070233365048E-3</v>
      </c>
      <c r="F10" s="17">
        <f t="shared" ref="F10:H10" si="0">F6-F8</f>
        <v>17869</v>
      </c>
      <c r="G10" s="17">
        <f t="shared" si="0"/>
        <v>17878</v>
      </c>
      <c r="H10" s="18">
        <f t="shared" si="0"/>
        <v>17927</v>
      </c>
    </row>
    <row r="13" spans="1:14">
      <c r="N13" s="31"/>
    </row>
  </sheetData>
  <mergeCells count="3">
    <mergeCell ref="A1:H1"/>
    <mergeCell ref="D3:E3"/>
    <mergeCell ref="B3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B16" sqref="B16"/>
    </sheetView>
  </sheetViews>
  <sheetFormatPr defaultRowHeight="15"/>
  <cols>
    <col min="1" max="1" width="13.5703125" customWidth="1"/>
    <col min="2" max="2" width="12" bestFit="1" customWidth="1"/>
    <col min="3" max="3" width="11.28515625" customWidth="1"/>
  </cols>
  <sheetData>
    <row r="1" spans="1:3" ht="15.75">
      <c r="A1" s="42" t="s">
        <v>8</v>
      </c>
      <c r="B1" s="42"/>
      <c r="C1" s="42"/>
    </row>
    <row r="2" spans="1:3" ht="15.75">
      <c r="A2" s="1"/>
    </row>
    <row r="3" spans="1:3" ht="15.75">
      <c r="A3" s="39" t="s">
        <v>19</v>
      </c>
      <c r="B3" s="40" t="s">
        <v>5</v>
      </c>
      <c r="C3" s="41" t="s">
        <v>20</v>
      </c>
    </row>
    <row r="4" spans="1:3" ht="15.75">
      <c r="A4" s="1" t="s">
        <v>9</v>
      </c>
      <c r="B4" s="35">
        <v>1859</v>
      </c>
      <c r="C4" s="38">
        <f>B4/$B$14</f>
        <v>5.3323007199609904E-2</v>
      </c>
    </row>
    <row r="5" spans="1:3" ht="15.75">
      <c r="A5" s="1" t="s">
        <v>10</v>
      </c>
      <c r="B5" s="35">
        <v>2291</v>
      </c>
      <c r="C5" s="38">
        <f t="shared" ref="C5:C12" si="0">B5/$B$14</f>
        <v>6.5714367667727966E-2</v>
      </c>
    </row>
    <row r="6" spans="1:3" ht="15.75">
      <c r="A6" s="1" t="s">
        <v>17</v>
      </c>
      <c r="B6" s="35">
        <v>2402</v>
      </c>
      <c r="C6" s="38">
        <f t="shared" si="0"/>
        <v>6.8898258899119408E-2</v>
      </c>
    </row>
    <row r="7" spans="1:3" ht="15.75">
      <c r="A7" s="1" t="s">
        <v>11</v>
      </c>
      <c r="B7" s="35">
        <v>2201</v>
      </c>
      <c r="C7" s="38">
        <f t="shared" si="0"/>
        <v>6.3132834236870036E-2</v>
      </c>
    </row>
    <row r="8" spans="1:3" ht="15.75">
      <c r="A8" s="1" t="s">
        <v>12</v>
      </c>
      <c r="B8" s="35">
        <v>1540</v>
      </c>
      <c r="C8" s="38">
        <f t="shared" si="0"/>
        <v>4.4172905372457903E-2</v>
      </c>
    </row>
    <row r="9" spans="1:3" ht="15.75">
      <c r="A9" s="1" t="s">
        <v>13</v>
      </c>
      <c r="B9" s="35">
        <v>8243</v>
      </c>
      <c r="C9" s="38">
        <f t="shared" si="0"/>
        <v>0.23643977856179904</v>
      </c>
    </row>
    <row r="10" spans="1:3" ht="15.75">
      <c r="A10" s="1" t="s">
        <v>14</v>
      </c>
      <c r="B10" s="35">
        <v>10198</v>
      </c>
      <c r="C10" s="38">
        <f t="shared" si="0"/>
        <v>0.29251642142099071</v>
      </c>
    </row>
    <row r="11" spans="1:3" ht="15.75">
      <c r="A11" s="1" t="s">
        <v>15</v>
      </c>
      <c r="B11" s="35">
        <v>4699</v>
      </c>
      <c r="C11" s="38">
        <f t="shared" si="0"/>
        <v>0.13478472879557124</v>
      </c>
    </row>
    <row r="12" spans="1:3" ht="15.75">
      <c r="A12" s="1" t="s">
        <v>16</v>
      </c>
      <c r="B12" s="35">
        <v>1430</v>
      </c>
      <c r="C12" s="38">
        <f t="shared" si="0"/>
        <v>4.1017697845853768E-2</v>
      </c>
    </row>
    <row r="13" spans="1:3">
      <c r="C13" s="38"/>
    </row>
    <row r="14" spans="1:3" ht="15.75">
      <c r="A14" s="36" t="s">
        <v>18</v>
      </c>
      <c r="B14" s="37">
        <f>SUM(B4:B13)</f>
        <v>34863</v>
      </c>
      <c r="C14" s="38">
        <f>SUM(C4:C13)</f>
        <v>0.99999999999999989</v>
      </c>
    </row>
    <row r="16" spans="1:3">
      <c r="A16" s="43" t="s">
        <v>21</v>
      </c>
      <c r="B16" s="35">
        <f>Blad1!D6</f>
        <v>34863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</dc:creator>
  <cp:lastModifiedBy>Herman</cp:lastModifiedBy>
  <cp:lastPrinted>2010-05-11T13:56:03Z</cp:lastPrinted>
  <dcterms:created xsi:type="dcterms:W3CDTF">2010-05-11T13:35:07Z</dcterms:created>
  <dcterms:modified xsi:type="dcterms:W3CDTF">2010-05-25T10:27:44Z</dcterms:modified>
</cp:coreProperties>
</file>